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Owner\Documents\MBMX\"/>
    </mc:Choice>
  </mc:AlternateContent>
  <xr:revisionPtr revIDLastSave="0" documentId="13_ncr:1_{22C1F5FA-A4B3-47C4-A468-231320145455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Intermediate" sheetId="1" r:id="rId1"/>
    <sheet name="Pro &lt;300 Entries" sheetId="2" r:id="rId2"/>
    <sheet name="Pro 300-349 Entries " sheetId="3" r:id="rId3"/>
    <sheet name="Pro 350+ Entries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3" i="4" l="1"/>
  <c r="F22" i="4"/>
  <c r="C21" i="4"/>
  <c r="B21" i="4"/>
  <c r="F20" i="4"/>
  <c r="F18" i="4"/>
  <c r="E18" i="4"/>
  <c r="D18" i="4"/>
  <c r="D16" i="4"/>
  <c r="C16" i="4"/>
  <c r="B16" i="4"/>
  <c r="B14" i="4"/>
  <c r="E13" i="4"/>
  <c r="D13" i="4"/>
  <c r="C13" i="4"/>
  <c r="B13" i="4"/>
  <c r="E12" i="4"/>
  <c r="D12" i="4"/>
  <c r="C12" i="4"/>
  <c r="B12" i="4"/>
  <c r="D11" i="4"/>
  <c r="C11" i="4"/>
  <c r="B11" i="4"/>
  <c r="D10" i="4"/>
  <c r="C10" i="4"/>
  <c r="B10" i="4"/>
  <c r="C9" i="4"/>
  <c r="B9" i="4"/>
  <c r="C8" i="4"/>
  <c r="B8" i="4"/>
  <c r="C24" i="3"/>
  <c r="B24" i="3"/>
  <c r="E23" i="3"/>
  <c r="D23" i="3"/>
  <c r="C23" i="3"/>
  <c r="F21" i="3"/>
  <c r="E21" i="3"/>
  <c r="C21" i="3"/>
  <c r="B21" i="3"/>
  <c r="F20" i="3"/>
  <c r="D19" i="3"/>
  <c r="C19" i="3"/>
  <c r="F18" i="3"/>
  <c r="E18" i="3"/>
  <c r="D18" i="3"/>
  <c r="B17" i="3"/>
  <c r="F16" i="3"/>
  <c r="D16" i="3"/>
  <c r="C16" i="3"/>
  <c r="B16" i="3"/>
  <c r="E14" i="3"/>
  <c r="D14" i="3"/>
  <c r="B14" i="3"/>
  <c r="E13" i="3"/>
  <c r="D13" i="3"/>
  <c r="C13" i="3"/>
  <c r="B13" i="3"/>
  <c r="E12" i="3"/>
  <c r="D12" i="3"/>
  <c r="C12" i="3"/>
  <c r="B12" i="3"/>
  <c r="D11" i="3"/>
  <c r="C11" i="3"/>
  <c r="B11" i="3"/>
  <c r="D10" i="3"/>
  <c r="C10" i="3"/>
  <c r="B10" i="3"/>
  <c r="C9" i="3"/>
  <c r="B9" i="3"/>
  <c r="C8" i="3"/>
  <c r="B8" i="3"/>
  <c r="B7" i="3"/>
  <c r="B6" i="3"/>
  <c r="F24" i="2"/>
  <c r="F24" i="4" s="1"/>
  <c r="E24" i="2"/>
  <c r="E24" i="3" s="1"/>
  <c r="D24" i="2"/>
  <c r="D24" i="4" s="1"/>
  <c r="C24" i="2"/>
  <c r="C24" i="4" s="1"/>
  <c r="B24" i="2"/>
  <c r="B24" i="4" s="1"/>
  <c r="F23" i="2"/>
  <c r="F23" i="4" s="1"/>
  <c r="E23" i="2"/>
  <c r="D23" i="2"/>
  <c r="D23" i="4" s="1"/>
  <c r="C23" i="2"/>
  <c r="C23" i="4" s="1"/>
  <c r="B23" i="2"/>
  <c r="B23" i="3" s="1"/>
  <c r="F22" i="2"/>
  <c r="F22" i="3" s="1"/>
  <c r="E22" i="2"/>
  <c r="E22" i="3" s="1"/>
  <c r="D22" i="2"/>
  <c r="D22" i="4" s="1"/>
  <c r="C22" i="2"/>
  <c r="C22" i="4" s="1"/>
  <c r="B22" i="2"/>
  <c r="B22" i="4" s="1"/>
  <c r="F21" i="2"/>
  <c r="F21" i="4" s="1"/>
  <c r="E21" i="2"/>
  <c r="E21" i="4" s="1"/>
  <c r="D21" i="2"/>
  <c r="D21" i="4" s="1"/>
  <c r="C21" i="2"/>
  <c r="B21" i="2"/>
  <c r="F20" i="2"/>
  <c r="E20" i="2"/>
  <c r="E20" i="3" s="1"/>
  <c r="D20" i="2"/>
  <c r="D20" i="3" s="1"/>
  <c r="C20" i="2"/>
  <c r="C20" i="3" s="1"/>
  <c r="B20" i="2"/>
  <c r="B20" i="4" s="1"/>
  <c r="F19" i="2"/>
  <c r="F19" i="4" s="1"/>
  <c r="E19" i="2"/>
  <c r="E19" i="4" s="1"/>
  <c r="D19" i="2"/>
  <c r="D19" i="4" s="1"/>
  <c r="C19" i="2"/>
  <c r="C19" i="4" s="1"/>
  <c r="B19" i="2"/>
  <c r="B19" i="4" s="1"/>
  <c r="F18" i="2"/>
  <c r="E18" i="2"/>
  <c r="D18" i="2"/>
  <c r="C18" i="2"/>
  <c r="C18" i="3" s="1"/>
  <c r="B18" i="2"/>
  <c r="B18" i="3" s="1"/>
  <c r="F17" i="2"/>
  <c r="F17" i="3" s="1"/>
  <c r="E17" i="2"/>
  <c r="E17" i="4" s="1"/>
  <c r="D17" i="2"/>
  <c r="D17" i="4" s="1"/>
  <c r="C17" i="2"/>
  <c r="C17" i="4" s="1"/>
  <c r="B17" i="2"/>
  <c r="B17" i="4" s="1"/>
  <c r="F16" i="2"/>
  <c r="F16" i="4" s="1"/>
  <c r="E16" i="2"/>
  <c r="E16" i="4" s="1"/>
  <c r="D16" i="2"/>
  <c r="C16" i="2"/>
  <c r="B16" i="2"/>
  <c r="F15" i="2"/>
  <c r="F15" i="3" s="1"/>
  <c r="E15" i="2"/>
  <c r="E15" i="3" s="1"/>
  <c r="D15" i="2"/>
  <c r="D15" i="3" s="1"/>
  <c r="C15" i="2"/>
  <c r="C15" i="4" s="1"/>
  <c r="B15" i="2"/>
  <c r="B15" i="4" s="1"/>
  <c r="F14" i="2"/>
  <c r="F14" i="4" s="1"/>
  <c r="E14" i="2"/>
  <c r="E14" i="4" s="1"/>
  <c r="D14" i="2"/>
  <c r="D14" i="4" s="1"/>
  <c r="C14" i="2"/>
  <c r="C14" i="4" s="1"/>
  <c r="B14" i="2"/>
  <c r="B7" i="2"/>
  <c r="B7" i="4" s="1"/>
  <c r="B6" i="2"/>
  <c r="B6" i="4" s="1"/>
  <c r="E22" i="4" l="1"/>
  <c r="D15" i="4"/>
  <c r="F17" i="4"/>
  <c r="C20" i="4"/>
  <c r="E15" i="4"/>
  <c r="B18" i="4"/>
  <c r="D20" i="4"/>
  <c r="F15" i="4"/>
  <c r="C18" i="4"/>
  <c r="E20" i="4"/>
  <c r="B23" i="4"/>
  <c r="C14" i="3"/>
  <c r="E16" i="3"/>
  <c r="B19" i="3"/>
  <c r="D21" i="3"/>
  <c r="F23" i="3"/>
  <c r="E19" i="3"/>
  <c r="E17" i="3"/>
  <c r="F14" i="3"/>
  <c r="D24" i="3"/>
  <c r="C22" i="3"/>
  <c r="E24" i="4"/>
  <c r="C17" i="3"/>
  <c r="B22" i="3"/>
  <c r="B15" i="3"/>
  <c r="D17" i="3"/>
  <c r="F19" i="3"/>
  <c r="C15" i="3"/>
  <c r="B20" i="3"/>
  <c r="D22" i="3"/>
  <c r="F24" i="3"/>
</calcChain>
</file>

<file path=xl/sharedStrings.xml><?xml version="1.0" encoding="utf-8"?>
<sst xmlns="http://schemas.openxmlformats.org/spreadsheetml/2006/main" count="22" uniqueCount="14">
  <si>
    <t>Position</t>
  </si>
  <si>
    <t>Intermediate</t>
  </si>
  <si>
    <t>Entries in Class</t>
  </si>
  <si>
    <t>Positions Paid</t>
  </si>
  <si>
    <t>6+</t>
  </si>
  <si>
    <t>Pro Entry Fee</t>
  </si>
  <si>
    <t>PAYOUT PER MOTO</t>
  </si>
  <si>
    <t>Payout</t>
  </si>
  <si>
    <t>PRO ENTRIES</t>
  </si>
  <si>
    <t>PLACE</t>
  </si>
  <si>
    <t>Percentage of payout given to each position (10+ Pro Entries)</t>
  </si>
  <si>
    <t>300-349 total entries</t>
  </si>
  <si>
    <t>350-399 total entries</t>
  </si>
  <si>
    <t>FLAT 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</si>
</sst>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5">
    <font>
      <sz val="10"/>
      <color rgb="FF000000"/>
      <name val="Arial"/>
      <scheme val="minor"/>
    </font>
    <font>
      <sz val="10"/>
      <color theme="1"/>
      <name val="Arial"/>
      <scheme val="minor"/>
    </font>
    <font>
      <b/>
      <sz val="10"/>
      <color theme="1"/>
      <name val="Arial"/>
      <scheme val="minor"/>
    </font>
    <font>
      <sz val="10"/>
      <color rgb="FF222222"/>
      <name val="&quot;Helvetica Neue&quot;"/>
    </font>
    <font>
      <sz val="10"/>
      <color rgb="FF000000"/>
      <name val="Arial"/>
      <scheme val="minor"/>
    </font>
  </fonts>
  <fills count="8">
    <fill>
      <patternFill patternType="none"/>
    </fill>
    <fill>
      <patternFill patternType="gray125"/>
    </fill>
    <fill>
      <patternFill patternType="solid">
        <fgColor rgb="FFCCCCCC"/>
        <bgColor rgb="FFCCCCCC"/>
      </patternFill>
    </fill>
    <fill>
      <patternFill patternType="solid">
        <fgColor rgb="FFF4CCCC"/>
        <bgColor rgb="FFF4CCCC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E6B8AF"/>
        <bgColor rgb="FFE6B8AF"/>
      </patternFill>
    </fill>
    <fill>
      <patternFill patternType="solid">
        <fgColor rgb="FFD9D9D9"/>
        <bgColor rgb="FFD9D9D9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164" fontId="1" fillId="0" borderId="0" xfId="0" applyNumberFormat="1" applyFont="1" applyAlignment="1">
      <alignment horizontal="center"/>
    </xf>
    <xf numFmtId="0" fontId="3" fillId="4" borderId="0" xfId="0" applyFont="1" applyFill="1"/>
    <xf numFmtId="164" fontId="1" fillId="0" borderId="0" xfId="0" applyNumberFormat="1" applyFont="1"/>
    <xf numFmtId="10" fontId="1" fillId="5" borderId="0" xfId="0" applyNumberFormat="1" applyFont="1" applyFill="1"/>
    <xf numFmtId="0" fontId="1" fillId="5" borderId="0" xfId="0" applyFont="1" applyFill="1"/>
    <xf numFmtId="0" fontId="1" fillId="6" borderId="0" xfId="0" applyFont="1" applyFill="1"/>
    <xf numFmtId="0" fontId="1" fillId="7" borderId="0" xfId="0" applyFont="1" applyFill="1" applyAlignment="1">
      <alignment horizontal="center"/>
    </xf>
    <xf numFmtId="10" fontId="1" fillId="0" borderId="0" xfId="0" applyNumberFormat="1" applyFont="1"/>
    <xf numFmtId="0" fontId="2" fillId="6" borderId="0" xfId="0" applyFont="1" applyFill="1" applyAlignment="1">
      <alignment horizontal="center"/>
    </xf>
    <xf numFmtId="0" fontId="2" fillId="7" borderId="0" xfId="0" applyFont="1" applyFill="1"/>
    <xf numFmtId="0" fontId="2" fillId="6" borderId="1" xfId="0" applyFont="1" applyFill="1" applyBorder="1" applyAlignment="1">
      <alignment horizontal="center"/>
    </xf>
    <xf numFmtId="10" fontId="1" fillId="7" borderId="1" xfId="0" applyNumberFormat="1" applyFont="1" applyFill="1" applyBorder="1" applyAlignment="1">
      <alignment horizontal="center"/>
    </xf>
    <xf numFmtId="164" fontId="4" fillId="0" borderId="0" xfId="0" applyNumberFormat="1" applyFont="1" applyAlignment="1">
      <alignment horizontal="center"/>
    </xf>
    <xf numFmtId="0" fontId="1" fillId="0" borderId="0" xfId="0" applyFont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0" fillId="0" borderId="0" xfId="0" applyAlignment="1">
      <alignment vertical="center"/>
    </xf>
    <xf numFmtId="0" fontId="1" fillId="2" borderId="0" xfId="0" applyFont="1" applyFill="1" applyAlignment="1">
      <alignment vertical="center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B19"/>
  <sheetViews>
    <sheetView tabSelected="1" workbookViewId="0">
      <selection activeCell="D6" sqref="D6"/>
    </sheetView>
  </sheetViews>
  <sheetFormatPr defaultColWidth="12.6328125" defaultRowHeight="15.75" customHeight="1"/>
  <cols>
    <col min="1" max="1" width="12.6328125" customWidth="1"/>
    <col min="2" max="2" width="15.6328125" customWidth="1"/>
  </cols>
  <sheetData>
    <row r="1" spans="1:2" ht="15.75" customHeight="1">
      <c r="A1" t="s">
        <v>13</v>
      </c>
    </row>
    <row r="2" spans="1:2" ht="15.75" customHeight="1">
      <c r="A2" s="15" t="s">
        <v>0</v>
      </c>
      <c r="B2" s="16" t="s">
        <v>1</v>
      </c>
    </row>
    <row r="3" spans="1:2" ht="13">
      <c r="A3" s="17">
        <v>1</v>
      </c>
      <c r="B3" s="18">
        <v>50</v>
      </c>
    </row>
    <row r="4" spans="1:2" ht="13">
      <c r="A4" s="17">
        <v>2</v>
      </c>
      <c r="B4" s="18">
        <v>30</v>
      </c>
    </row>
    <row r="5" spans="1:2" ht="13">
      <c r="A5" s="17">
        <v>3</v>
      </c>
      <c r="B5" s="18">
        <v>20</v>
      </c>
    </row>
    <row r="6" spans="1:2" ht="15.75" customHeight="1">
      <c r="A6" s="19"/>
      <c r="B6" s="19"/>
    </row>
    <row r="7" spans="1:2" ht="15.75" customHeight="1">
      <c r="A7" s="19"/>
      <c r="B7" s="19"/>
    </row>
    <row r="8" spans="1:2" ht="15.75" customHeight="1">
      <c r="A8" s="15" t="s">
        <v>2</v>
      </c>
      <c r="B8" s="20" t="s">
        <v>3</v>
      </c>
    </row>
    <row r="9" spans="1:2" ht="13">
      <c r="A9" s="17">
        <v>1</v>
      </c>
      <c r="B9" s="21">
        <v>0</v>
      </c>
    </row>
    <row r="10" spans="1:2" ht="13">
      <c r="A10" s="17">
        <v>2</v>
      </c>
      <c r="B10" s="21">
        <v>0</v>
      </c>
    </row>
    <row r="11" spans="1:2" ht="13">
      <c r="A11" s="17">
        <v>3</v>
      </c>
      <c r="B11" s="21">
        <v>0</v>
      </c>
    </row>
    <row r="12" spans="1:2" ht="13">
      <c r="A12" s="17">
        <v>4</v>
      </c>
      <c r="B12" s="21">
        <v>2</v>
      </c>
    </row>
    <row r="13" spans="1:2" ht="13">
      <c r="A13" s="17">
        <v>5</v>
      </c>
      <c r="B13" s="21">
        <v>2</v>
      </c>
    </row>
    <row r="14" spans="1:2" ht="13">
      <c r="A14" s="17" t="s">
        <v>4</v>
      </c>
      <c r="B14" s="21">
        <v>3</v>
      </c>
    </row>
    <row r="19" spans="1:1" ht="15.75" customHeight="1">
      <c r="A19" s="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AA24"/>
  <sheetViews>
    <sheetView workbookViewId="0"/>
  </sheetViews>
  <sheetFormatPr defaultColWidth="12.6328125" defaultRowHeight="15.75" customHeight="1"/>
  <sheetData>
    <row r="1" spans="1:27" ht="15.75" customHeight="1">
      <c r="A1" s="1"/>
      <c r="C1" s="1" t="s">
        <v>5</v>
      </c>
      <c r="D1" s="4">
        <v>40</v>
      </c>
    </row>
    <row r="3" spans="1:27" ht="15.75" customHeight="1">
      <c r="A3" s="1" t="s">
        <v>6</v>
      </c>
      <c r="C3" s="1" t="s">
        <v>7</v>
      </c>
      <c r="D3" s="5">
        <v>1</v>
      </c>
      <c r="E3" s="6"/>
    </row>
    <row r="4" spans="1:27" ht="15.75" customHeight="1">
      <c r="A4" s="7" t="s">
        <v>8</v>
      </c>
      <c r="B4" s="8" t="s">
        <v>9</v>
      </c>
      <c r="I4" s="9"/>
      <c r="J4" s="9"/>
      <c r="K4" s="9"/>
      <c r="Z4" s="1"/>
      <c r="AA4" s="1">
        <v>25</v>
      </c>
    </row>
    <row r="5" spans="1:27">
      <c r="A5" s="10">
        <v>1</v>
      </c>
      <c r="B5" s="11">
        <v>1</v>
      </c>
      <c r="G5" s="1" t="s">
        <v>10</v>
      </c>
      <c r="H5" s="9"/>
      <c r="K5" s="9"/>
    </row>
    <row r="6" spans="1:27">
      <c r="A6" s="10">
        <v>2</v>
      </c>
      <c r="B6" s="2">
        <f>$D$1*$A6/2*$D$3</f>
        <v>40</v>
      </c>
      <c r="G6" s="12">
        <v>1</v>
      </c>
      <c r="H6" s="13">
        <v>0.4</v>
      </c>
      <c r="I6" s="9"/>
      <c r="J6" s="9"/>
      <c r="K6" s="9"/>
    </row>
    <row r="7" spans="1:27">
      <c r="A7" s="10">
        <v>3</v>
      </c>
      <c r="B7" s="2">
        <f>$D$1*$A7/2</f>
        <v>60</v>
      </c>
      <c r="C7" s="11">
        <v>2</v>
      </c>
      <c r="G7" s="12">
        <v>2</v>
      </c>
      <c r="H7" s="13">
        <v>0.27500000000000002</v>
      </c>
    </row>
    <row r="8" spans="1:27">
      <c r="A8" s="10">
        <v>4</v>
      </c>
      <c r="B8" s="2">
        <v>60</v>
      </c>
      <c r="C8" s="2">
        <v>20</v>
      </c>
      <c r="G8" s="12">
        <v>3</v>
      </c>
      <c r="H8" s="13">
        <v>0.17499999999999999</v>
      </c>
    </row>
    <row r="9" spans="1:27">
      <c r="A9" s="10">
        <v>5</v>
      </c>
      <c r="B9" s="2">
        <v>65</v>
      </c>
      <c r="C9" s="2">
        <v>35</v>
      </c>
      <c r="D9" s="11">
        <v>3</v>
      </c>
      <c r="G9" s="12">
        <v>4</v>
      </c>
      <c r="H9" s="13">
        <v>0.1</v>
      </c>
    </row>
    <row r="10" spans="1:27">
      <c r="A10" s="10">
        <v>6</v>
      </c>
      <c r="B10" s="2">
        <v>65</v>
      </c>
      <c r="C10" s="2">
        <v>35</v>
      </c>
      <c r="D10" s="2">
        <v>20</v>
      </c>
      <c r="G10" s="12">
        <v>5</v>
      </c>
      <c r="H10" s="13">
        <v>0.05</v>
      </c>
    </row>
    <row r="11" spans="1:27">
      <c r="A11" s="10">
        <v>7</v>
      </c>
      <c r="B11" s="2">
        <v>70</v>
      </c>
      <c r="C11" s="2">
        <v>45</v>
      </c>
      <c r="D11" s="2">
        <v>30</v>
      </c>
      <c r="E11" s="11">
        <v>4</v>
      </c>
    </row>
    <row r="12" spans="1:27">
      <c r="A12" s="10">
        <v>8</v>
      </c>
      <c r="B12" s="2">
        <v>70</v>
      </c>
      <c r="C12" s="2">
        <v>45</v>
      </c>
      <c r="D12" s="2">
        <v>30</v>
      </c>
      <c r="E12" s="2">
        <v>20</v>
      </c>
    </row>
    <row r="13" spans="1:27">
      <c r="A13" s="10">
        <v>9</v>
      </c>
      <c r="B13" s="2">
        <v>75</v>
      </c>
      <c r="C13" s="2">
        <v>50</v>
      </c>
      <c r="D13" s="2">
        <v>35</v>
      </c>
      <c r="E13" s="2">
        <v>20</v>
      </c>
      <c r="F13" s="11">
        <v>5</v>
      </c>
    </row>
    <row r="14" spans="1:27">
      <c r="A14" s="10">
        <v>10</v>
      </c>
      <c r="B14" s="14">
        <f t="shared" ref="B14:B24" si="0">$A14*$D$1/2*$H$6*$D$3</f>
        <v>80</v>
      </c>
      <c r="C14" s="2">
        <f t="shared" ref="C14:C24" si="1">$A14*$D$1/2*$H$7*$D$3</f>
        <v>55.000000000000007</v>
      </c>
      <c r="D14" s="2">
        <f t="shared" ref="D14:D24" si="2">$A14*$D$1/2*$H$8*$D$3</f>
        <v>35</v>
      </c>
      <c r="E14" s="2">
        <f t="shared" ref="E14:E24" si="3">$A14*$D$1/2*$H$9*$D$3</f>
        <v>20</v>
      </c>
      <c r="F14" s="2">
        <f t="shared" ref="F14:F24" si="4">$A14*$D$1/2*$H$10*$D$3</f>
        <v>10</v>
      </c>
    </row>
    <row r="15" spans="1:27">
      <c r="A15" s="10">
        <v>11</v>
      </c>
      <c r="B15" s="14">
        <f t="shared" si="0"/>
        <v>88</v>
      </c>
      <c r="C15" s="2">
        <f t="shared" si="1"/>
        <v>60.500000000000007</v>
      </c>
      <c r="D15" s="2">
        <f t="shared" si="2"/>
        <v>38.5</v>
      </c>
      <c r="E15" s="2">
        <f t="shared" si="3"/>
        <v>22</v>
      </c>
      <c r="F15" s="2">
        <f t="shared" si="4"/>
        <v>11</v>
      </c>
    </row>
    <row r="16" spans="1:27">
      <c r="A16" s="10">
        <v>12</v>
      </c>
      <c r="B16" s="14">
        <f t="shared" si="0"/>
        <v>96</v>
      </c>
      <c r="C16" s="2">
        <f t="shared" si="1"/>
        <v>66</v>
      </c>
      <c r="D16" s="2">
        <f t="shared" si="2"/>
        <v>42</v>
      </c>
      <c r="E16" s="2">
        <f t="shared" si="3"/>
        <v>24</v>
      </c>
      <c r="F16" s="2">
        <f t="shared" si="4"/>
        <v>12</v>
      </c>
    </row>
    <row r="17" spans="1:6">
      <c r="A17" s="10">
        <v>13</v>
      </c>
      <c r="B17" s="14">
        <f t="shared" si="0"/>
        <v>104</v>
      </c>
      <c r="C17" s="2">
        <f t="shared" si="1"/>
        <v>71.5</v>
      </c>
      <c r="D17" s="2">
        <f t="shared" si="2"/>
        <v>45.5</v>
      </c>
      <c r="E17" s="2">
        <f t="shared" si="3"/>
        <v>26</v>
      </c>
      <c r="F17" s="2">
        <f t="shared" si="4"/>
        <v>13</v>
      </c>
    </row>
    <row r="18" spans="1:6">
      <c r="A18" s="10">
        <v>14</v>
      </c>
      <c r="B18" s="14">
        <f t="shared" si="0"/>
        <v>112</v>
      </c>
      <c r="C18" s="2">
        <f t="shared" si="1"/>
        <v>77</v>
      </c>
      <c r="D18" s="2">
        <f t="shared" si="2"/>
        <v>49</v>
      </c>
      <c r="E18" s="2">
        <f t="shared" si="3"/>
        <v>28</v>
      </c>
      <c r="F18" s="2">
        <f t="shared" si="4"/>
        <v>14</v>
      </c>
    </row>
    <row r="19" spans="1:6">
      <c r="A19" s="10">
        <v>15</v>
      </c>
      <c r="B19" s="14">
        <f t="shared" si="0"/>
        <v>120</v>
      </c>
      <c r="C19" s="2">
        <f t="shared" si="1"/>
        <v>82.5</v>
      </c>
      <c r="D19" s="2">
        <f t="shared" si="2"/>
        <v>52.5</v>
      </c>
      <c r="E19" s="2">
        <f t="shared" si="3"/>
        <v>30</v>
      </c>
      <c r="F19" s="2">
        <f t="shared" si="4"/>
        <v>15</v>
      </c>
    </row>
    <row r="20" spans="1:6">
      <c r="A20" s="10">
        <v>16</v>
      </c>
      <c r="B20" s="14">
        <f t="shared" si="0"/>
        <v>128</v>
      </c>
      <c r="C20" s="2">
        <f t="shared" si="1"/>
        <v>88</v>
      </c>
      <c r="D20" s="2">
        <f t="shared" si="2"/>
        <v>56</v>
      </c>
      <c r="E20" s="2">
        <f t="shared" si="3"/>
        <v>32</v>
      </c>
      <c r="F20" s="2">
        <f t="shared" si="4"/>
        <v>16</v>
      </c>
    </row>
    <row r="21" spans="1:6">
      <c r="A21" s="10">
        <v>17</v>
      </c>
      <c r="B21" s="14">
        <f t="shared" si="0"/>
        <v>136</v>
      </c>
      <c r="C21" s="2">
        <f t="shared" si="1"/>
        <v>93.500000000000014</v>
      </c>
      <c r="D21" s="2">
        <f t="shared" si="2"/>
        <v>59.499999999999993</v>
      </c>
      <c r="E21" s="2">
        <f t="shared" si="3"/>
        <v>34</v>
      </c>
      <c r="F21" s="2">
        <f t="shared" si="4"/>
        <v>17</v>
      </c>
    </row>
    <row r="22" spans="1:6">
      <c r="A22" s="10">
        <v>18</v>
      </c>
      <c r="B22" s="14">
        <f t="shared" si="0"/>
        <v>144</v>
      </c>
      <c r="C22" s="2">
        <f t="shared" si="1"/>
        <v>99.000000000000014</v>
      </c>
      <c r="D22" s="2">
        <f t="shared" si="2"/>
        <v>62.999999999999993</v>
      </c>
      <c r="E22" s="2">
        <f t="shared" si="3"/>
        <v>36</v>
      </c>
      <c r="F22" s="2">
        <f t="shared" si="4"/>
        <v>18</v>
      </c>
    </row>
    <row r="23" spans="1:6">
      <c r="A23" s="10">
        <v>19</v>
      </c>
      <c r="B23" s="14">
        <f t="shared" si="0"/>
        <v>152</v>
      </c>
      <c r="C23" s="2">
        <f t="shared" si="1"/>
        <v>104.50000000000001</v>
      </c>
      <c r="D23" s="2">
        <f t="shared" si="2"/>
        <v>66.5</v>
      </c>
      <c r="E23" s="2">
        <f t="shared" si="3"/>
        <v>38</v>
      </c>
      <c r="F23" s="2">
        <f t="shared" si="4"/>
        <v>19</v>
      </c>
    </row>
    <row r="24" spans="1:6" ht="13">
      <c r="A24" s="10">
        <v>20</v>
      </c>
      <c r="B24" s="14">
        <f t="shared" si="0"/>
        <v>160</v>
      </c>
      <c r="C24" s="2">
        <f t="shared" si="1"/>
        <v>110.00000000000001</v>
      </c>
      <c r="D24" s="2">
        <f t="shared" si="2"/>
        <v>70</v>
      </c>
      <c r="E24" s="2">
        <f t="shared" si="3"/>
        <v>40</v>
      </c>
      <c r="F24" s="2">
        <f t="shared" si="4"/>
        <v>20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AA24"/>
  <sheetViews>
    <sheetView workbookViewId="0"/>
  </sheetViews>
  <sheetFormatPr defaultColWidth="12.6328125" defaultRowHeight="15.75" customHeight="1"/>
  <sheetData>
    <row r="1" spans="1:27" ht="15.75" customHeight="1">
      <c r="A1" s="1" t="s">
        <v>11</v>
      </c>
      <c r="C1" s="1" t="s">
        <v>5</v>
      </c>
      <c r="D1" s="4">
        <v>40</v>
      </c>
    </row>
    <row r="3" spans="1:27" ht="15.75" customHeight="1">
      <c r="A3" s="1" t="s">
        <v>6</v>
      </c>
      <c r="C3" s="1" t="s">
        <v>7</v>
      </c>
      <c r="D3" s="9">
        <v>1.2</v>
      </c>
    </row>
    <row r="4" spans="1:27" ht="15.75" customHeight="1">
      <c r="A4" s="1" t="s">
        <v>8</v>
      </c>
      <c r="Z4" s="1"/>
      <c r="AA4" s="1">
        <v>25</v>
      </c>
    </row>
    <row r="5" spans="1:27">
      <c r="A5" s="10">
        <v>1</v>
      </c>
      <c r="B5" s="11">
        <v>1</v>
      </c>
    </row>
    <row r="6" spans="1:27">
      <c r="A6" s="10">
        <v>2</v>
      </c>
      <c r="B6" s="2">
        <f>'Pro &lt;300 Entries'!B6*$D$3</f>
        <v>48</v>
      </c>
    </row>
    <row r="7" spans="1:27">
      <c r="A7" s="10">
        <v>3</v>
      </c>
      <c r="B7" s="2">
        <f>'Pro &lt;300 Entries'!B7*$D$3</f>
        <v>72</v>
      </c>
      <c r="C7" s="11">
        <v>2</v>
      </c>
    </row>
    <row r="8" spans="1:27">
      <c r="A8" s="10">
        <v>4</v>
      </c>
      <c r="B8" s="2">
        <f>'Pro &lt;300 Entries'!B8*$D$3</f>
        <v>72</v>
      </c>
      <c r="C8" s="2">
        <f>'Pro &lt;300 Entries'!C8*$D$3</f>
        <v>24</v>
      </c>
    </row>
    <row r="9" spans="1:27">
      <c r="A9" s="10">
        <v>5</v>
      </c>
      <c r="B9" s="2">
        <f>'Pro &lt;300 Entries'!B9*$D$3</f>
        <v>78</v>
      </c>
      <c r="C9" s="2">
        <f>'Pro &lt;300 Entries'!C9*$D$3</f>
        <v>42</v>
      </c>
      <c r="D9" s="11">
        <v>3</v>
      </c>
    </row>
    <row r="10" spans="1:27">
      <c r="A10" s="10">
        <v>6</v>
      </c>
      <c r="B10" s="2">
        <f>'Pro &lt;300 Entries'!B10*$D$3</f>
        <v>78</v>
      </c>
      <c r="C10" s="2">
        <f>'Pro &lt;300 Entries'!C10*$D$3</f>
        <v>42</v>
      </c>
      <c r="D10" s="2">
        <f>'Pro &lt;300 Entries'!D10*$D$3</f>
        <v>24</v>
      </c>
    </row>
    <row r="11" spans="1:27">
      <c r="A11" s="10">
        <v>7</v>
      </c>
      <c r="B11" s="2">
        <f>'Pro &lt;300 Entries'!B11*$D$3</f>
        <v>84</v>
      </c>
      <c r="C11" s="2">
        <f>'Pro &lt;300 Entries'!C11*$D$3</f>
        <v>54</v>
      </c>
      <c r="D11" s="2">
        <f>'Pro &lt;300 Entries'!D11*$D$3</f>
        <v>36</v>
      </c>
      <c r="E11" s="11">
        <v>4</v>
      </c>
    </row>
    <row r="12" spans="1:27">
      <c r="A12" s="10">
        <v>8</v>
      </c>
      <c r="B12" s="2">
        <f>'Pro &lt;300 Entries'!B12*$D$3</f>
        <v>84</v>
      </c>
      <c r="C12" s="2">
        <f>'Pro &lt;300 Entries'!C12*$D$3</f>
        <v>54</v>
      </c>
      <c r="D12" s="2">
        <f>'Pro &lt;300 Entries'!D12*$D$3</f>
        <v>36</v>
      </c>
      <c r="E12" s="2">
        <f>'Pro &lt;300 Entries'!E12*$D$3</f>
        <v>24</v>
      </c>
    </row>
    <row r="13" spans="1:27">
      <c r="A13" s="10">
        <v>9</v>
      </c>
      <c r="B13" s="2">
        <f>'Pro &lt;300 Entries'!B13*$D$3</f>
        <v>90</v>
      </c>
      <c r="C13" s="2">
        <f>'Pro &lt;300 Entries'!C13*$D$3</f>
        <v>60</v>
      </c>
      <c r="D13" s="2">
        <f>'Pro &lt;300 Entries'!D13*$D$3</f>
        <v>42</v>
      </c>
      <c r="E13" s="2">
        <f>'Pro &lt;300 Entries'!E13*$D$3</f>
        <v>24</v>
      </c>
      <c r="F13" s="11">
        <v>5</v>
      </c>
    </row>
    <row r="14" spans="1:27">
      <c r="A14" s="10">
        <v>10</v>
      </c>
      <c r="B14" s="2">
        <f>'Pro &lt;300 Entries'!B14*$D$3</f>
        <v>96</v>
      </c>
      <c r="C14" s="2">
        <f>'Pro &lt;300 Entries'!C14*$D$3</f>
        <v>66</v>
      </c>
      <c r="D14" s="2">
        <f>'Pro &lt;300 Entries'!D14*$D$3</f>
        <v>42</v>
      </c>
      <c r="E14" s="2">
        <f>'Pro &lt;300 Entries'!E14*$D$3</f>
        <v>24</v>
      </c>
      <c r="F14" s="14">
        <f>'Pro &lt;300 Entries'!F14*$D$3</f>
        <v>12</v>
      </c>
    </row>
    <row r="15" spans="1:27">
      <c r="A15" s="10">
        <v>11</v>
      </c>
      <c r="B15" s="2">
        <f>'Pro &lt;300 Entries'!B15*$D$3</f>
        <v>105.6</v>
      </c>
      <c r="C15" s="2">
        <f>'Pro &lt;300 Entries'!C15*$D$3</f>
        <v>72.600000000000009</v>
      </c>
      <c r="D15" s="2">
        <f>'Pro &lt;300 Entries'!D15*$D$3</f>
        <v>46.199999999999996</v>
      </c>
      <c r="E15" s="2">
        <f>'Pro &lt;300 Entries'!E15*$D$3</f>
        <v>26.4</v>
      </c>
      <c r="F15" s="14">
        <f>'Pro &lt;300 Entries'!F15*$D$3</f>
        <v>13.2</v>
      </c>
    </row>
    <row r="16" spans="1:27">
      <c r="A16" s="10">
        <v>12</v>
      </c>
      <c r="B16" s="2">
        <f>'Pro &lt;300 Entries'!B16*$D$3</f>
        <v>115.19999999999999</v>
      </c>
      <c r="C16" s="2">
        <f>'Pro &lt;300 Entries'!C16*$D$3</f>
        <v>79.2</v>
      </c>
      <c r="D16" s="2">
        <f>'Pro &lt;300 Entries'!D16*$D$3</f>
        <v>50.4</v>
      </c>
      <c r="E16" s="2">
        <f>'Pro &lt;300 Entries'!E16*$D$3</f>
        <v>28.799999999999997</v>
      </c>
      <c r="F16" s="14">
        <f>'Pro &lt;300 Entries'!F16*$D$3</f>
        <v>14.399999999999999</v>
      </c>
    </row>
    <row r="17" spans="1:6">
      <c r="A17" s="10">
        <v>13</v>
      </c>
      <c r="B17" s="2">
        <f>'Pro &lt;300 Entries'!B17*$D$3</f>
        <v>124.8</v>
      </c>
      <c r="C17" s="2">
        <f>'Pro &lt;300 Entries'!C17*$D$3</f>
        <v>85.8</v>
      </c>
      <c r="D17" s="2">
        <f>'Pro &lt;300 Entries'!D17*$D$3</f>
        <v>54.6</v>
      </c>
      <c r="E17" s="2">
        <f>'Pro &lt;300 Entries'!E17*$D$3</f>
        <v>31.2</v>
      </c>
      <c r="F17" s="14">
        <f>'Pro &lt;300 Entries'!F17*$D$3</f>
        <v>15.6</v>
      </c>
    </row>
    <row r="18" spans="1:6">
      <c r="A18" s="10">
        <v>14</v>
      </c>
      <c r="B18" s="2">
        <f>'Pro &lt;300 Entries'!B18*$D$3</f>
        <v>134.4</v>
      </c>
      <c r="C18" s="2">
        <f>'Pro &lt;300 Entries'!C18*$D$3</f>
        <v>92.399999999999991</v>
      </c>
      <c r="D18" s="2">
        <f>'Pro &lt;300 Entries'!D18*$D$3</f>
        <v>58.8</v>
      </c>
      <c r="E18" s="2">
        <f>'Pro &lt;300 Entries'!E18*$D$3</f>
        <v>33.6</v>
      </c>
      <c r="F18" s="14">
        <f>'Pro &lt;300 Entries'!F18*$D$3</f>
        <v>16.8</v>
      </c>
    </row>
    <row r="19" spans="1:6">
      <c r="A19" s="10">
        <v>15</v>
      </c>
      <c r="B19" s="2">
        <f>'Pro &lt;300 Entries'!B19*$D$3</f>
        <v>144</v>
      </c>
      <c r="C19" s="2">
        <f>'Pro &lt;300 Entries'!C19*$D$3</f>
        <v>99</v>
      </c>
      <c r="D19" s="2">
        <f>'Pro &lt;300 Entries'!D19*$D$3</f>
        <v>63</v>
      </c>
      <c r="E19" s="2">
        <f>'Pro &lt;300 Entries'!E19*$D$3</f>
        <v>36</v>
      </c>
      <c r="F19" s="14">
        <f>'Pro &lt;300 Entries'!F19*$D$3</f>
        <v>18</v>
      </c>
    </row>
    <row r="20" spans="1:6">
      <c r="A20" s="10">
        <v>16</v>
      </c>
      <c r="B20" s="2">
        <f>'Pro &lt;300 Entries'!B20*$D$3</f>
        <v>153.6</v>
      </c>
      <c r="C20" s="2">
        <f>'Pro &lt;300 Entries'!C20*$D$3</f>
        <v>105.6</v>
      </c>
      <c r="D20" s="2">
        <f>'Pro &lt;300 Entries'!D20*$D$3</f>
        <v>67.2</v>
      </c>
      <c r="E20" s="2">
        <f>'Pro &lt;300 Entries'!E20*$D$3</f>
        <v>38.4</v>
      </c>
      <c r="F20" s="14">
        <f>'Pro &lt;300 Entries'!F20*$D$3</f>
        <v>19.2</v>
      </c>
    </row>
    <row r="21" spans="1:6">
      <c r="A21" s="10">
        <v>17</v>
      </c>
      <c r="B21" s="2">
        <f>'Pro &lt;300 Entries'!B21*$D$3</f>
        <v>163.19999999999999</v>
      </c>
      <c r="C21" s="2">
        <f>'Pro &lt;300 Entries'!C21*$D$3</f>
        <v>112.20000000000002</v>
      </c>
      <c r="D21" s="2">
        <f>'Pro &lt;300 Entries'!D21*$D$3</f>
        <v>71.399999999999991</v>
      </c>
      <c r="E21" s="2">
        <f>'Pro &lt;300 Entries'!E21*$D$3</f>
        <v>40.799999999999997</v>
      </c>
      <c r="F21" s="14">
        <f>'Pro &lt;300 Entries'!F21*$D$3</f>
        <v>20.399999999999999</v>
      </c>
    </row>
    <row r="22" spans="1:6">
      <c r="A22" s="10">
        <v>18</v>
      </c>
      <c r="B22" s="2">
        <f>'Pro &lt;300 Entries'!B22*$D$3</f>
        <v>172.79999999999998</v>
      </c>
      <c r="C22" s="2">
        <f>'Pro &lt;300 Entries'!C22*$D$3</f>
        <v>118.80000000000001</v>
      </c>
      <c r="D22" s="2">
        <f>'Pro &lt;300 Entries'!D22*$D$3</f>
        <v>75.599999999999994</v>
      </c>
      <c r="E22" s="2">
        <f>'Pro &lt;300 Entries'!E22*$D$3</f>
        <v>43.199999999999996</v>
      </c>
      <c r="F22" s="14">
        <f>'Pro &lt;300 Entries'!F22*$D$3</f>
        <v>21.599999999999998</v>
      </c>
    </row>
    <row r="23" spans="1:6">
      <c r="A23" s="10">
        <v>19</v>
      </c>
      <c r="B23" s="2">
        <f>'Pro &lt;300 Entries'!B23*$D$3</f>
        <v>182.4</v>
      </c>
      <c r="C23" s="2">
        <f>'Pro &lt;300 Entries'!C23*$D$3</f>
        <v>125.4</v>
      </c>
      <c r="D23" s="2">
        <f>'Pro &lt;300 Entries'!D23*$D$3</f>
        <v>79.8</v>
      </c>
      <c r="E23" s="2">
        <f>'Pro &lt;300 Entries'!E23*$D$3</f>
        <v>45.6</v>
      </c>
      <c r="F23" s="14">
        <f>'Pro &lt;300 Entries'!F23*$D$3</f>
        <v>22.8</v>
      </c>
    </row>
    <row r="24" spans="1:6" ht="13">
      <c r="A24" s="10">
        <v>20</v>
      </c>
      <c r="B24" s="2">
        <f>'Pro &lt;300 Entries'!B24*$D$3</f>
        <v>192</v>
      </c>
      <c r="C24" s="2">
        <f>'Pro &lt;300 Entries'!C24*$D$3</f>
        <v>132</v>
      </c>
      <c r="D24" s="2">
        <f>'Pro &lt;300 Entries'!D24*$D$3</f>
        <v>84</v>
      </c>
      <c r="E24" s="2">
        <f>'Pro &lt;300 Entries'!E24*$D$3</f>
        <v>48</v>
      </c>
      <c r="F24" s="14">
        <f>'Pro &lt;300 Entries'!F24*$D$3</f>
        <v>24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AA24"/>
  <sheetViews>
    <sheetView workbookViewId="0">
      <selection activeCell="G18" sqref="G18"/>
    </sheetView>
  </sheetViews>
  <sheetFormatPr defaultColWidth="12.6328125" defaultRowHeight="15.75" customHeight="1"/>
  <sheetData>
    <row r="1" spans="1:27" ht="15.75" customHeight="1">
      <c r="A1" s="1" t="s">
        <v>12</v>
      </c>
      <c r="C1" s="1" t="s">
        <v>5</v>
      </c>
      <c r="D1" s="4">
        <v>40</v>
      </c>
    </row>
    <row r="3" spans="1:27" ht="15.75" customHeight="1">
      <c r="A3" s="1" t="s">
        <v>6</v>
      </c>
      <c r="C3" s="1" t="s">
        <v>7</v>
      </c>
      <c r="D3" s="9">
        <v>1.5</v>
      </c>
    </row>
    <row r="4" spans="1:27" ht="15.75" customHeight="1">
      <c r="A4" s="1" t="s">
        <v>8</v>
      </c>
      <c r="Z4" s="1"/>
      <c r="AA4" s="1">
        <v>25</v>
      </c>
    </row>
    <row r="5" spans="1:27">
      <c r="A5" s="10">
        <v>1</v>
      </c>
      <c r="B5" s="11">
        <v>1</v>
      </c>
    </row>
    <row r="6" spans="1:27">
      <c r="A6" s="10">
        <v>2</v>
      </c>
      <c r="B6" s="2">
        <f>'Pro &lt;300 Entries'!B6*$D$3</f>
        <v>60</v>
      </c>
    </row>
    <row r="7" spans="1:27">
      <c r="A7" s="10">
        <v>3</v>
      </c>
      <c r="B7" s="2">
        <f>'Pro &lt;300 Entries'!B7*$D$3</f>
        <v>90</v>
      </c>
      <c r="C7" s="11">
        <v>2</v>
      </c>
    </row>
    <row r="8" spans="1:27">
      <c r="A8" s="10">
        <v>4</v>
      </c>
      <c r="B8" s="2">
        <f>'Pro &lt;300 Entries'!B8*$D$3</f>
        <v>90</v>
      </c>
      <c r="C8" s="2">
        <f>'Pro &lt;300 Entries'!C8*$D$3</f>
        <v>30</v>
      </c>
    </row>
    <row r="9" spans="1:27">
      <c r="A9" s="10">
        <v>5</v>
      </c>
      <c r="B9" s="2">
        <f>'Pro &lt;300 Entries'!B9*$D$3</f>
        <v>97.5</v>
      </c>
      <c r="C9" s="2">
        <f>'Pro &lt;300 Entries'!C9*$D$3</f>
        <v>52.5</v>
      </c>
      <c r="D9" s="11">
        <v>3</v>
      </c>
    </row>
    <row r="10" spans="1:27">
      <c r="A10" s="10">
        <v>6</v>
      </c>
      <c r="B10" s="2">
        <f>'Pro &lt;300 Entries'!B10*$D$3</f>
        <v>97.5</v>
      </c>
      <c r="C10" s="2">
        <f>'Pro &lt;300 Entries'!C10*$D$3</f>
        <v>52.5</v>
      </c>
      <c r="D10" s="2">
        <f>'Pro &lt;300 Entries'!D10*$D$3</f>
        <v>30</v>
      </c>
    </row>
    <row r="11" spans="1:27">
      <c r="A11" s="10">
        <v>7</v>
      </c>
      <c r="B11" s="2">
        <f>'Pro &lt;300 Entries'!B11*$D$3</f>
        <v>105</v>
      </c>
      <c r="C11" s="2">
        <f>'Pro &lt;300 Entries'!C11*$D$3</f>
        <v>67.5</v>
      </c>
      <c r="D11" s="2">
        <f>'Pro &lt;300 Entries'!D11*$D$3</f>
        <v>45</v>
      </c>
      <c r="E11" s="11">
        <v>4</v>
      </c>
    </row>
    <row r="12" spans="1:27">
      <c r="A12" s="10">
        <v>8</v>
      </c>
      <c r="B12" s="2">
        <f>'Pro &lt;300 Entries'!B12*$D$3</f>
        <v>105</v>
      </c>
      <c r="C12" s="2">
        <f>'Pro &lt;300 Entries'!C12*$D$3</f>
        <v>67.5</v>
      </c>
      <c r="D12" s="2">
        <f>'Pro &lt;300 Entries'!D12*$D$3</f>
        <v>45</v>
      </c>
      <c r="E12" s="2">
        <f>'Pro &lt;300 Entries'!E12*$D$3</f>
        <v>30</v>
      </c>
    </row>
    <row r="13" spans="1:27">
      <c r="A13" s="10">
        <v>9</v>
      </c>
      <c r="B13" s="2">
        <f>'Pro &lt;300 Entries'!B13*$D$3</f>
        <v>112.5</v>
      </c>
      <c r="C13" s="2">
        <f>'Pro &lt;300 Entries'!C13*$D$3</f>
        <v>75</v>
      </c>
      <c r="D13" s="2">
        <f>'Pro &lt;300 Entries'!D13*$D$3</f>
        <v>52.5</v>
      </c>
      <c r="E13" s="2">
        <f>'Pro &lt;300 Entries'!E13*$D$3</f>
        <v>30</v>
      </c>
      <c r="F13" s="11">
        <v>5</v>
      </c>
    </row>
    <row r="14" spans="1:27">
      <c r="A14" s="10">
        <v>10</v>
      </c>
      <c r="B14" s="2">
        <f>'Pro &lt;300 Entries'!B14*$D$3</f>
        <v>120</v>
      </c>
      <c r="C14" s="2">
        <f>'Pro &lt;300 Entries'!C14*$D$3</f>
        <v>82.500000000000014</v>
      </c>
      <c r="D14" s="2">
        <f>'Pro &lt;300 Entries'!D14*$D$3</f>
        <v>52.5</v>
      </c>
      <c r="E14" s="2">
        <f>'Pro &lt;300 Entries'!E14*$D$3</f>
        <v>30</v>
      </c>
      <c r="F14" s="14">
        <f>'Pro &lt;300 Entries'!F14*$D$3</f>
        <v>15</v>
      </c>
    </row>
    <row r="15" spans="1:27">
      <c r="A15" s="10">
        <v>11</v>
      </c>
      <c r="B15" s="2">
        <f>'Pro &lt;300 Entries'!B15*$D$3</f>
        <v>132</v>
      </c>
      <c r="C15" s="2">
        <f>'Pro &lt;300 Entries'!C15*$D$3</f>
        <v>90.750000000000014</v>
      </c>
      <c r="D15" s="2">
        <f>'Pro &lt;300 Entries'!D15*$D$3</f>
        <v>57.75</v>
      </c>
      <c r="E15" s="2">
        <f>'Pro &lt;300 Entries'!E15*$D$3</f>
        <v>33</v>
      </c>
      <c r="F15" s="14">
        <f>'Pro &lt;300 Entries'!F15*$D$3</f>
        <v>16.5</v>
      </c>
    </row>
    <row r="16" spans="1:27">
      <c r="A16" s="10">
        <v>12</v>
      </c>
      <c r="B16" s="2">
        <f>'Pro &lt;300 Entries'!B16*$D$3</f>
        <v>144</v>
      </c>
      <c r="C16" s="2">
        <f>'Pro &lt;300 Entries'!C16*$D$3</f>
        <v>99</v>
      </c>
      <c r="D16" s="2">
        <f>'Pro &lt;300 Entries'!D16*$D$3</f>
        <v>63</v>
      </c>
      <c r="E16" s="2">
        <f>'Pro &lt;300 Entries'!E16*$D$3</f>
        <v>36</v>
      </c>
      <c r="F16" s="14">
        <f>'Pro &lt;300 Entries'!F16*$D$3</f>
        <v>18</v>
      </c>
    </row>
    <row r="17" spans="1:6">
      <c r="A17" s="10">
        <v>13</v>
      </c>
      <c r="B17" s="2">
        <f>'Pro &lt;300 Entries'!B17*$D$3</f>
        <v>156</v>
      </c>
      <c r="C17" s="2">
        <f>'Pro &lt;300 Entries'!C17*$D$3</f>
        <v>107.25</v>
      </c>
      <c r="D17" s="2">
        <f>'Pro &lt;300 Entries'!D17*$D$3</f>
        <v>68.25</v>
      </c>
      <c r="E17" s="2">
        <f>'Pro &lt;300 Entries'!E17*$D$3</f>
        <v>39</v>
      </c>
      <c r="F17" s="14">
        <f>'Pro &lt;300 Entries'!F17*$D$3</f>
        <v>19.5</v>
      </c>
    </row>
    <row r="18" spans="1:6">
      <c r="A18" s="10">
        <v>14</v>
      </c>
      <c r="B18" s="2">
        <f>'Pro &lt;300 Entries'!B18*$D$3</f>
        <v>168</v>
      </c>
      <c r="C18" s="2">
        <f>'Pro &lt;300 Entries'!C18*$D$3</f>
        <v>115.5</v>
      </c>
      <c r="D18" s="2">
        <f>'Pro &lt;300 Entries'!D18*$D$3</f>
        <v>73.5</v>
      </c>
      <c r="E18" s="2">
        <f>'Pro &lt;300 Entries'!E18*$D$3</f>
        <v>42</v>
      </c>
      <c r="F18" s="14">
        <f>'Pro &lt;300 Entries'!F18*$D$3</f>
        <v>21</v>
      </c>
    </row>
    <row r="19" spans="1:6">
      <c r="A19" s="10">
        <v>15</v>
      </c>
      <c r="B19" s="2">
        <f>'Pro &lt;300 Entries'!B19*$D$3</f>
        <v>180</v>
      </c>
      <c r="C19" s="2">
        <f>'Pro &lt;300 Entries'!C19*$D$3</f>
        <v>123.75</v>
      </c>
      <c r="D19" s="2">
        <f>'Pro &lt;300 Entries'!D19*$D$3</f>
        <v>78.75</v>
      </c>
      <c r="E19" s="2">
        <f>'Pro &lt;300 Entries'!E19*$D$3</f>
        <v>45</v>
      </c>
      <c r="F19" s="14">
        <f>'Pro &lt;300 Entries'!F19*$D$3</f>
        <v>22.5</v>
      </c>
    </row>
    <row r="20" spans="1:6">
      <c r="A20" s="10">
        <v>16</v>
      </c>
      <c r="B20" s="2">
        <f>'Pro &lt;300 Entries'!B20*$D$3</f>
        <v>192</v>
      </c>
      <c r="C20" s="2">
        <f>'Pro &lt;300 Entries'!C20*$D$3</f>
        <v>132</v>
      </c>
      <c r="D20" s="2">
        <f>'Pro &lt;300 Entries'!D20*$D$3</f>
        <v>84</v>
      </c>
      <c r="E20" s="2">
        <f>'Pro &lt;300 Entries'!E20*$D$3</f>
        <v>48</v>
      </c>
      <c r="F20" s="14">
        <f>'Pro &lt;300 Entries'!F20*$D$3</f>
        <v>24</v>
      </c>
    </row>
    <row r="21" spans="1:6">
      <c r="A21" s="10">
        <v>17</v>
      </c>
      <c r="B21" s="2">
        <f>'Pro &lt;300 Entries'!B21*$D$3</f>
        <v>204</v>
      </c>
      <c r="C21" s="2">
        <f>'Pro &lt;300 Entries'!C21*$D$3</f>
        <v>140.25000000000003</v>
      </c>
      <c r="D21" s="2">
        <f>'Pro &lt;300 Entries'!D21*$D$3</f>
        <v>89.249999999999986</v>
      </c>
      <c r="E21" s="2">
        <f>'Pro &lt;300 Entries'!E21*$D$3</f>
        <v>51</v>
      </c>
      <c r="F21" s="14">
        <f>'Pro &lt;300 Entries'!F21*$D$3</f>
        <v>25.5</v>
      </c>
    </row>
    <row r="22" spans="1:6">
      <c r="A22" s="10">
        <v>18</v>
      </c>
      <c r="B22" s="2">
        <f>'Pro &lt;300 Entries'!B22*$D$3</f>
        <v>216</v>
      </c>
      <c r="C22" s="2">
        <f>'Pro &lt;300 Entries'!C22*$D$3</f>
        <v>148.50000000000003</v>
      </c>
      <c r="D22" s="2">
        <f>'Pro &lt;300 Entries'!D22*$D$3</f>
        <v>94.499999999999986</v>
      </c>
      <c r="E22" s="2">
        <f>'Pro &lt;300 Entries'!E22*$D$3</f>
        <v>54</v>
      </c>
      <c r="F22" s="14">
        <f>'Pro &lt;300 Entries'!F22*$D$3</f>
        <v>27</v>
      </c>
    </row>
    <row r="23" spans="1:6">
      <c r="A23" s="10">
        <v>19</v>
      </c>
      <c r="B23" s="2">
        <f>'Pro &lt;300 Entries'!B23*$D$3</f>
        <v>228</v>
      </c>
      <c r="C23" s="2">
        <f>'Pro &lt;300 Entries'!C23*$D$3</f>
        <v>156.75000000000003</v>
      </c>
      <c r="D23" s="2">
        <f>'Pro &lt;300 Entries'!D23*$D$3</f>
        <v>99.75</v>
      </c>
      <c r="E23" s="2">
        <f>'Pro &lt;300 Entries'!E23*$D$3</f>
        <v>57</v>
      </c>
      <c r="F23" s="14">
        <f>'Pro &lt;300 Entries'!F23*$D$3</f>
        <v>28.5</v>
      </c>
    </row>
    <row r="24" spans="1:6" ht="13">
      <c r="A24" s="10">
        <v>20</v>
      </c>
      <c r="B24" s="2">
        <f>'Pro &lt;300 Entries'!B24*$D$3</f>
        <v>240</v>
      </c>
      <c r="C24" s="2">
        <f>'Pro &lt;300 Entries'!C24*$D$3</f>
        <v>165.00000000000003</v>
      </c>
      <c r="D24" s="2">
        <f>'Pro &lt;300 Entries'!D24*$D$3</f>
        <v>105</v>
      </c>
      <c r="E24" s="2">
        <f>'Pro &lt;300 Entries'!E24*$D$3</f>
        <v>60</v>
      </c>
      <c r="F24" s="14">
        <f>'Pro &lt;300 Entries'!F24*$D$3</f>
        <v>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Intermediate</vt:lpstr>
      <vt:lpstr>Pro &lt;300 Entries</vt:lpstr>
      <vt:lpstr>Pro 300-349 Entries </vt:lpstr>
      <vt:lpstr>Pro 350+ Entries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Stefan Rohm</cp:lastModifiedBy>
  <dcterms:modified xsi:type="dcterms:W3CDTF">2026-05-15T20:06:20Z</dcterms:modified>
</cp:coreProperties>
</file>